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98692edd8f937f1/Desktop/"/>
    </mc:Choice>
  </mc:AlternateContent>
  <xr:revisionPtr revIDLastSave="0" documentId="8_{29966D5C-F573-42B9-9DCE-EA00E34E4C87}" xr6:coauthVersionLast="47" xr6:coauthVersionMax="47" xr10:uidLastSave="{00000000-0000-0000-0000-000000000000}"/>
  <bookViews>
    <workbookView xWindow="-120" yWindow="-120" windowWidth="29040" windowHeight="15840" xr2:uid="{FB1F0BBD-0132-482C-9303-FA9DA430BDFA}"/>
  </bookViews>
  <sheets>
    <sheet name="TienDoTrienKhai" sheetId="1" r:id="rId1"/>
    <sheet name="Check" sheetId="3" r:id="rId2"/>
    <sheet name="TongThoiGian" sheetId="2" r:id="rId3"/>
  </sheets>
  <definedNames>
    <definedName name="_Hlk215751902" localSheetId="1">Check!$A$1</definedName>
    <definedName name="_Hlk215751902" localSheetId="0">TienDoTrienKhai!$A$1</definedName>
    <definedName name="_Hlk215751902" localSheetId="2">TongThoiGian!#REF!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E14" i="3"/>
  <c r="D3" i="3"/>
  <c r="D4" i="3" s="1"/>
  <c r="E14" i="1"/>
  <c r="E4" i="1"/>
  <c r="E3" i="1"/>
  <c r="D5" i="3" l="1"/>
  <c r="E4" i="3"/>
  <c r="E3" i="3"/>
  <c r="D6" i="3" l="1"/>
  <c r="E5" i="3"/>
  <c r="E5" i="1"/>
  <c r="D7" i="3" l="1"/>
  <c r="E6" i="3"/>
  <c r="E6" i="1"/>
  <c r="D8" i="3" l="1"/>
  <c r="E7" i="3"/>
  <c r="E7" i="1"/>
  <c r="D9" i="3" l="1"/>
  <c r="E8" i="3"/>
  <c r="E8" i="1"/>
  <c r="D10" i="3" l="1"/>
  <c r="E9" i="3"/>
  <c r="E9" i="1"/>
  <c r="E10" i="3" l="1"/>
  <c r="D11" i="3"/>
  <c r="E10" i="1"/>
  <c r="D12" i="3" l="1"/>
  <c r="E11" i="3"/>
  <c r="E11" i="1"/>
  <c r="D13" i="3" l="1"/>
  <c r="E13" i="3" s="1"/>
  <c r="E12" i="3"/>
  <c r="E13" i="1"/>
  <c r="E12" i="1"/>
</calcChain>
</file>

<file path=xl/sharedStrings.xml><?xml version="1.0" encoding="utf-8"?>
<sst xmlns="http://schemas.openxmlformats.org/spreadsheetml/2006/main" count="61" uniqueCount="32">
  <si>
    <t>TT</t>
  </si>
  <si>
    <t>Nội dung công việc</t>
  </si>
  <si>
    <t>Thời gian thực hiện (ngày)</t>
  </si>
  <si>
    <t>Ngày hoàn thành</t>
  </si>
  <si>
    <t>I</t>
  </si>
  <si>
    <t>Tổ chức LC NCC</t>
  </si>
  <si>
    <t>Thẩm định kế hoạch LC NCC</t>
  </si>
  <si>
    <t>Phê duyệt kế hoạch  LC NCC</t>
  </si>
  <si>
    <t>5+7</t>
  </si>
  <si>
    <t>Xây dựng HSYC</t>
  </si>
  <si>
    <t>5+7+2</t>
  </si>
  <si>
    <t>Thẩm định HSYC</t>
  </si>
  <si>
    <t>5+7+2+5</t>
  </si>
  <si>
    <t>Phê duyệt HSYC</t>
  </si>
  <si>
    <t>5+7+2+5+1</t>
  </si>
  <si>
    <t>Thông báo mời Chào giá (phải đăng tải trên website) và phát hành HSYC</t>
  </si>
  <si>
    <t>5+7+2+5+1+2</t>
  </si>
  <si>
    <t>Nhà cung cấp nhận HSYC và chuẩn bị HSĐX.</t>
  </si>
  <si>
    <t>5+7+2+5+1+2+7</t>
  </si>
  <si>
    <t>Nhận và Đánh giá HSĐX, thương thảo với NCC, báo cáo kết quả</t>
  </si>
  <si>
    <t>5+7+2+5+1+2+7+4</t>
  </si>
  <si>
    <t>Thẩm định kết quả LCNCC</t>
  </si>
  <si>
    <t>5+7+2+5+1+2+7+4+2</t>
  </si>
  <si>
    <t>Phê duyệt kết quả</t>
  </si>
  <si>
    <t>5+7+2+5+1+2+7+4+2+1</t>
  </si>
  <si>
    <t>Thông báo kết quả</t>
  </si>
  <si>
    <t>5+7+2+5+1+2+7+4+2+1+0</t>
  </si>
  <si>
    <t>Hoàn thiện, trình phê duyệt và ký hợp đồng</t>
  </si>
  <si>
    <t>5+7+2+5+1+2+7+4+2+1+0+1</t>
  </si>
  <si>
    <t>II</t>
  </si>
  <si>
    <t>Thực hiện HĐ (Không bao gồm thời gian thanh toán)</t>
  </si>
  <si>
    <t>Tổng thời gian thực hiện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</si>
</sst>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3"/>
      <color theme="1"/>
      <name val="Arial"/>
      <family val="2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4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4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B9AD-9EEA-400E-8E13-658445D4318A}">
  <dimension ref="A1:E14"/>
  <sheetViews>
    <sheetView tabSelected="1" zoomScale="115" zoomScaleNormal="115" workbookViewId="0">
      <selection activeCell="G10" sqref="G10"/>
    </sheetView>
  </sheetViews>
  <sheetFormatPr defaultRowHeight="15" x14ac:dyDescent="0.25"/>
  <cols>
    <col min="1" max="1" width="8.7109375" customWidth="1"/>
    <col min="2" max="2" width="37.85546875" customWidth="1"/>
    <col min="3" max="3" width="34.140625" customWidth="1"/>
    <col min="4" max="4" width="23.140625" customWidth="1"/>
  </cols>
  <sheetData>
    <row r="1" spans="1:5" ht="17.25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ht="17.25" thickBot="1" x14ac:dyDescent="0.3">
      <c r="A2" s="3" t="s">
        <v>4</v>
      </c>
      <c r="B2" s="4" t="s">
        <v>5</v>
      </c>
      <c r="C2" s="5">
        <v>40</v>
      </c>
      <c r="D2" s="6"/>
    </row>
    <row r="3" spans="1:5" ht="17.25" thickBot="1" x14ac:dyDescent="0.3">
      <c r="A3" s="7">
        <v>1</v>
      </c>
      <c r="B3" s="8" t="s">
        <v>6</v>
      </c>
      <c r="C3" s="9">
        <v>5</v>
      </c>
      <c r="D3" s="10">
        <v>45971</v>
      </c>
      <c r="E3">
        <f>WEEKDAY(D3)</f>
        <v>2</v>
      </c>
    </row>
    <row r="4" spans="1:5" ht="17.25" thickBot="1" x14ac:dyDescent="0.3">
      <c r="A4" s="7">
        <v>2</v>
      </c>
      <c r="B4" s="8" t="s">
        <v>7</v>
      </c>
      <c r="C4" s="9" t="s">
        <v>8</v>
      </c>
      <c r="D4" s="10">
        <v>45973</v>
      </c>
      <c r="E4">
        <f t="shared" ref="E4:E14" si="0">WEEKDAY(D4)</f>
        <v>4</v>
      </c>
    </row>
    <row r="5" spans="1:5" ht="17.25" thickBot="1" x14ac:dyDescent="0.3">
      <c r="A5" s="7">
        <v>3</v>
      </c>
      <c r="B5" s="8" t="s">
        <v>9</v>
      </c>
      <c r="C5" s="9" t="s">
        <v>10</v>
      </c>
      <c r="D5" s="10">
        <v>45974</v>
      </c>
      <c r="E5">
        <f t="shared" si="0"/>
        <v>5</v>
      </c>
    </row>
    <row r="6" spans="1:5" ht="17.25" thickBot="1" x14ac:dyDescent="0.3">
      <c r="A6" s="7">
        <v>4</v>
      </c>
      <c r="B6" s="8" t="s">
        <v>11</v>
      </c>
      <c r="C6" s="9" t="s">
        <v>12</v>
      </c>
      <c r="D6" s="10">
        <v>45978</v>
      </c>
      <c r="E6">
        <f t="shared" si="0"/>
        <v>2</v>
      </c>
    </row>
    <row r="7" spans="1:5" ht="17.25" thickBot="1" x14ac:dyDescent="0.3">
      <c r="A7" s="7">
        <v>5</v>
      </c>
      <c r="B7" s="8" t="s">
        <v>13</v>
      </c>
      <c r="C7" s="9" t="s">
        <v>14</v>
      </c>
      <c r="D7" s="10">
        <v>45979</v>
      </c>
      <c r="E7">
        <f t="shared" si="0"/>
        <v>3</v>
      </c>
    </row>
    <row r="8" spans="1:5" ht="33.75" thickBot="1" x14ac:dyDescent="0.3">
      <c r="A8" s="7">
        <v>6</v>
      </c>
      <c r="B8" s="8" t="s">
        <v>15</v>
      </c>
      <c r="C8" s="9" t="s">
        <v>16</v>
      </c>
      <c r="D8" s="10">
        <v>45979</v>
      </c>
      <c r="E8">
        <f t="shared" si="0"/>
        <v>3</v>
      </c>
    </row>
    <row r="9" spans="1:5" ht="33.75" thickBot="1" x14ac:dyDescent="0.3">
      <c r="A9" s="7">
        <v>7</v>
      </c>
      <c r="B9" s="8" t="s">
        <v>17</v>
      </c>
      <c r="C9" s="9" t="s">
        <v>18</v>
      </c>
      <c r="D9" s="10">
        <v>45986</v>
      </c>
      <c r="E9">
        <f t="shared" si="0"/>
        <v>3</v>
      </c>
    </row>
    <row r="10" spans="1:5" ht="33.75" thickBot="1" x14ac:dyDescent="0.3">
      <c r="A10" s="7">
        <v>8</v>
      </c>
      <c r="B10" s="8" t="s">
        <v>19</v>
      </c>
      <c r="C10" s="9" t="s">
        <v>20</v>
      </c>
      <c r="D10" s="10">
        <v>45989</v>
      </c>
      <c r="E10">
        <f t="shared" si="0"/>
        <v>6</v>
      </c>
    </row>
    <row r="11" spans="1:5" ht="17.25" thickBot="1" x14ac:dyDescent="0.3">
      <c r="A11" s="7">
        <v>9</v>
      </c>
      <c r="B11" s="8" t="s">
        <v>21</v>
      </c>
      <c r="C11" s="9" t="s">
        <v>22</v>
      </c>
      <c r="D11" s="10">
        <v>45995</v>
      </c>
      <c r="E11">
        <f t="shared" si="0"/>
        <v>5</v>
      </c>
    </row>
    <row r="12" spans="1:5" ht="17.25" thickBot="1" x14ac:dyDescent="0.3">
      <c r="A12" s="7">
        <v>10</v>
      </c>
      <c r="B12" s="8" t="s">
        <v>23</v>
      </c>
      <c r="C12" s="9" t="s">
        <v>24</v>
      </c>
      <c r="D12" s="10">
        <v>45996</v>
      </c>
      <c r="E12">
        <f t="shared" si="0"/>
        <v>6</v>
      </c>
    </row>
    <row r="13" spans="1:5" ht="17.25" thickBot="1" x14ac:dyDescent="0.3">
      <c r="A13" s="7">
        <v>11</v>
      </c>
      <c r="B13" s="8" t="s">
        <v>25</v>
      </c>
      <c r="C13" s="9" t="s">
        <v>26</v>
      </c>
      <c r="D13" s="10">
        <v>45996</v>
      </c>
      <c r="E13">
        <f t="shared" si="0"/>
        <v>6</v>
      </c>
    </row>
    <row r="14" spans="1:5" ht="33.75" thickBot="1" x14ac:dyDescent="0.3">
      <c r="A14" s="7">
        <v>12</v>
      </c>
      <c r="B14" s="8" t="s">
        <v>27</v>
      </c>
      <c r="C14" s="9" t="s">
        <v>28</v>
      </c>
      <c r="D14" s="10">
        <v>46001</v>
      </c>
      <c r="E14">
        <f t="shared" si="0"/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1394-FC1E-4E9F-B91E-5A79124380BC}">
  <dimension ref="A1:E14"/>
  <sheetViews>
    <sheetView workbookViewId="0">
      <selection activeCell="D3" sqref="D3:D14"/>
    </sheetView>
  </sheetViews>
  <sheetFormatPr defaultRowHeight="15" x14ac:dyDescent="0.25"/>
  <cols>
    <col min="1" max="1" width="8.7109375" customWidth="1"/>
    <col min="2" max="2" width="37.85546875" customWidth="1"/>
    <col min="3" max="3" width="34.140625" customWidth="1"/>
    <col min="4" max="4" width="23.140625" customWidth="1"/>
  </cols>
  <sheetData>
    <row r="1" spans="1:5" ht="17.25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ht="17.25" thickBot="1" x14ac:dyDescent="0.3">
      <c r="A2" s="3" t="s">
        <v>4</v>
      </c>
      <c r="B2" s="4" t="s">
        <v>5</v>
      </c>
      <c r="C2" s="5">
        <f>D14-D3+1</f>
        <v>40</v>
      </c>
      <c r="D2" s="6"/>
    </row>
    <row r="3" spans="1:5" ht="17.25" thickBot="1" x14ac:dyDescent="0.3">
      <c r="A3" s="7">
        <v>1</v>
      </c>
      <c r="B3" s="8" t="s">
        <v>6</v>
      </c>
      <c r="C3" s="9">
        <v>5</v>
      </c>
      <c r="D3" s="10">
        <f>D14-39</f>
        <v>45971</v>
      </c>
      <c r="E3">
        <f>WEEKDAY(D3)</f>
        <v>2</v>
      </c>
    </row>
    <row r="4" spans="1:5" ht="17.25" thickBot="1" x14ac:dyDescent="0.3">
      <c r="A4" s="7">
        <v>2</v>
      </c>
      <c r="B4" s="8" t="s">
        <v>7</v>
      </c>
      <c r="C4" s="9" t="s">
        <v>8</v>
      </c>
      <c r="D4" s="10">
        <f>D3+7</f>
        <v>45978</v>
      </c>
      <c r="E4">
        <f t="shared" ref="E4:E14" si="0">WEEKDAY(D4)</f>
        <v>2</v>
      </c>
    </row>
    <row r="5" spans="1:5" ht="17.25" thickBot="1" x14ac:dyDescent="0.3">
      <c r="A5" s="7">
        <v>3</v>
      </c>
      <c r="B5" s="8" t="s">
        <v>9</v>
      </c>
      <c r="C5" s="9" t="s">
        <v>10</v>
      </c>
      <c r="D5" s="10">
        <f>D4+2</f>
        <v>45980</v>
      </c>
      <c r="E5">
        <f t="shared" si="0"/>
        <v>4</v>
      </c>
    </row>
    <row r="6" spans="1:5" ht="17.25" thickBot="1" x14ac:dyDescent="0.3">
      <c r="A6" s="7">
        <v>4</v>
      </c>
      <c r="B6" s="8" t="s">
        <v>11</v>
      </c>
      <c r="C6" s="9" t="s">
        <v>12</v>
      </c>
      <c r="D6" s="10">
        <f>D5+5</f>
        <v>45985</v>
      </c>
      <c r="E6">
        <f t="shared" si="0"/>
        <v>2</v>
      </c>
    </row>
    <row r="7" spans="1:5" ht="17.25" thickBot="1" x14ac:dyDescent="0.3">
      <c r="A7" s="7">
        <v>5</v>
      </c>
      <c r="B7" s="8" t="s">
        <v>13</v>
      </c>
      <c r="C7" s="9" t="s">
        <v>14</v>
      </c>
      <c r="D7" s="10">
        <f>D6+1</f>
        <v>45986</v>
      </c>
      <c r="E7">
        <f t="shared" si="0"/>
        <v>3</v>
      </c>
    </row>
    <row r="8" spans="1:5" ht="33.75" thickBot="1" x14ac:dyDescent="0.3">
      <c r="A8" s="7">
        <v>6</v>
      </c>
      <c r="B8" s="8" t="s">
        <v>15</v>
      </c>
      <c r="C8" s="9" t="s">
        <v>16</v>
      </c>
      <c r="D8" s="10">
        <f>D7+2</f>
        <v>45988</v>
      </c>
      <c r="E8">
        <f t="shared" si="0"/>
        <v>5</v>
      </c>
    </row>
    <row r="9" spans="1:5" ht="33.75" thickBot="1" x14ac:dyDescent="0.3">
      <c r="A9" s="7">
        <v>7</v>
      </c>
      <c r="B9" s="8" t="s">
        <v>17</v>
      </c>
      <c r="C9" s="9" t="s">
        <v>18</v>
      </c>
      <c r="D9" s="10">
        <f>D8+7</f>
        <v>45995</v>
      </c>
      <c r="E9">
        <f t="shared" si="0"/>
        <v>5</v>
      </c>
    </row>
    <row r="10" spans="1:5" ht="33.75" thickBot="1" x14ac:dyDescent="0.3">
      <c r="A10" s="7">
        <v>8</v>
      </c>
      <c r="B10" s="8" t="s">
        <v>19</v>
      </c>
      <c r="C10" s="9" t="s">
        <v>20</v>
      </c>
      <c r="D10" s="10">
        <f>D9+4</f>
        <v>45999</v>
      </c>
      <c r="E10">
        <f t="shared" si="0"/>
        <v>2</v>
      </c>
    </row>
    <row r="11" spans="1:5" ht="17.25" thickBot="1" x14ac:dyDescent="0.3">
      <c r="A11" s="7">
        <v>9</v>
      </c>
      <c r="B11" s="8" t="s">
        <v>21</v>
      </c>
      <c r="C11" s="9" t="s">
        <v>22</v>
      </c>
      <c r="D11" s="10">
        <f>D10+2</f>
        <v>46001</v>
      </c>
      <c r="E11">
        <f t="shared" si="0"/>
        <v>4</v>
      </c>
    </row>
    <row r="12" spans="1:5" ht="17.25" thickBot="1" x14ac:dyDescent="0.3">
      <c r="A12" s="7">
        <v>10</v>
      </c>
      <c r="B12" s="8" t="s">
        <v>23</v>
      </c>
      <c r="C12" s="9" t="s">
        <v>24</v>
      </c>
      <c r="D12" s="10">
        <f>D11+1</f>
        <v>46002</v>
      </c>
      <c r="E12">
        <f t="shared" si="0"/>
        <v>5</v>
      </c>
    </row>
    <row r="13" spans="1:5" ht="17.25" thickBot="1" x14ac:dyDescent="0.3">
      <c r="A13" s="7">
        <v>11</v>
      </c>
      <c r="B13" s="8" t="s">
        <v>25</v>
      </c>
      <c r="C13" s="9" t="s">
        <v>26</v>
      </c>
      <c r="D13" s="10">
        <f>D12</f>
        <v>46002</v>
      </c>
      <c r="E13">
        <f t="shared" si="0"/>
        <v>5</v>
      </c>
    </row>
    <row r="14" spans="1:5" ht="33.75" thickBot="1" x14ac:dyDescent="0.3">
      <c r="A14" s="7">
        <v>12</v>
      </c>
      <c r="B14" s="8" t="s">
        <v>27</v>
      </c>
      <c r="C14" s="9" t="s">
        <v>28</v>
      </c>
      <c r="D14" s="10">
        <v>46010</v>
      </c>
      <c r="E14">
        <f t="shared" si="0"/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CB05-3B34-48EC-B158-7FE383B1E0C9}">
  <dimension ref="A1:D2"/>
  <sheetViews>
    <sheetView workbookViewId="0">
      <selection activeCell="C2" sqref="C2"/>
    </sheetView>
  </sheetViews>
  <sheetFormatPr defaultRowHeight="15" x14ac:dyDescent="0.25"/>
  <cols>
    <col min="1" max="1" width="12.5703125" customWidth="1"/>
    <col min="2" max="2" width="37.85546875" customWidth="1"/>
    <col min="3" max="3" width="34.140625" customWidth="1"/>
    <col min="4" max="4" width="27.42578125" customWidth="1"/>
  </cols>
  <sheetData>
    <row r="1" spans="1:4" ht="33.75" thickBot="1" x14ac:dyDescent="0.3">
      <c r="A1" s="3" t="s">
        <v>29</v>
      </c>
      <c r="B1" s="4" t="s">
        <v>30</v>
      </c>
      <c r="C1" s="5">
        <v>20</v>
      </c>
      <c r="D1" s="6"/>
    </row>
    <row r="2" spans="1:4" ht="17.25" thickBot="1" x14ac:dyDescent="0.3">
      <c r="A2" s="3"/>
      <c r="B2" s="4" t="s">
        <v>31</v>
      </c>
      <c r="C2" s="5">
        <v>60</v>
      </c>
      <c r="D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TienDoTrienKhai</vt:lpstr>
      <vt:lpstr>Check</vt:lpstr>
      <vt:lpstr>TongThoiGian</vt:lpstr>
      <vt:lpstr>Check!_Hlk215751902</vt:lpstr>
      <vt:lpstr>TienDoTrienKhai!_Hlk215751902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Truong Vu</dc:creator>
  <cp:lastModifiedBy>Vu Xuan Truong-VIAGS</cp:lastModifiedBy>
  <dcterms:created xsi:type="dcterms:W3CDTF">2025-12-06T10:37:21Z</dcterms:created>
  <dcterms:modified xsi:type="dcterms:W3CDTF">2025-12-29T09:59:17Z</dcterms:modified>
</cp:coreProperties>
</file>